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1AD762CA-68D0-4BA5-B6D5-DC9AF86BD967}" xr6:coauthVersionLast="47" xr6:coauthVersionMax="47" xr10:uidLastSave="{00000000-0000-0000-0000-000000000000}"/>
  <bookViews>
    <workbookView xWindow="-28920" yWindow="-120" windowWidth="29040" windowHeight="15720" xr2:uid="{9AE5D35B-4400-416C-8AAF-247DDAE979E1}"/>
  </bookViews>
  <sheets>
    <sheet name="Fin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8" i="1"/>
  <c r="G17" i="1"/>
  <c r="G15" i="1"/>
  <c r="G13" i="1"/>
  <c r="G12" i="1"/>
  <c r="G11" i="1"/>
  <c r="G10" i="1"/>
  <c r="E10" i="1"/>
  <c r="G9" i="1"/>
  <c r="E9" i="1"/>
  <c r="G8" i="1"/>
  <c r="E8" i="1"/>
  <c r="G4" i="1"/>
</calcChain>
</file>

<file path=xl/sharedStrings.xml><?xml version="1.0" encoding="utf-8"?>
<sst xmlns="http://schemas.openxmlformats.org/spreadsheetml/2006/main" count="26" uniqueCount="7">
  <si>
    <t>Supplier Name</t>
  </si>
  <si>
    <t>Invoice Date</t>
  </si>
  <si>
    <t>Invoice Receive Date</t>
  </si>
  <si>
    <t>Gross Invoice Value</t>
  </si>
  <si>
    <t>Payment Date</t>
  </si>
  <si>
    <t>Late Payment / Interest</t>
  </si>
  <si>
    <t>Purchase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</si>
</sst>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/d\/yyyy"/>
  </numFmts>
  <fonts count="3" x14ac:knownFonts="1">
    <font>
      <sz val="10"/>
      <color rgb="FF000000"/>
      <name val="Arial"/>
    </font>
    <font>
      <b/>
      <sz val="9"/>
      <color rgb="FF333333"/>
      <name val="Arial"/>
      <family val="2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2" borderId="8" xfId="0" applyNumberFormat="1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1" fillId="0" borderId="1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F955-6C0E-4AF5-A5BE-143FE9FDABDD}">
  <dimension ref="B1:G22"/>
  <sheetViews>
    <sheetView tabSelected="1" workbookViewId="0">
      <selection activeCell="L15" sqref="L15"/>
    </sheetView>
  </sheetViews>
  <sheetFormatPr defaultRowHeight="13.2" x14ac:dyDescent="0.25"/>
  <cols>
    <col min="1" max="1" width="3.6640625" customWidth="1"/>
    <col min="2" max="2" width="16.6640625" style="4" bestFit="1" customWidth="1"/>
    <col min="3" max="3" width="11.33203125" style="4" bestFit="1" customWidth="1"/>
    <col min="4" max="4" width="12.88671875" style="4" customWidth="1"/>
    <col min="5" max="5" width="12.33203125" style="17" customWidth="1"/>
    <col min="6" max="6" width="12.33203125" style="4" bestFit="1" customWidth="1"/>
    <col min="7" max="7" width="11.88671875" style="19" customWidth="1"/>
  </cols>
  <sheetData>
    <row r="1" spans="2:7" ht="13.8" thickBot="1" x14ac:dyDescent="0.3"/>
    <row r="2" spans="2:7" ht="24.6" thickBot="1" x14ac:dyDescent="0.3">
      <c r="B2" s="8" t="s">
        <v>0</v>
      </c>
      <c r="C2" s="9" t="s">
        <v>1</v>
      </c>
      <c r="D2" s="9" t="s">
        <v>2</v>
      </c>
      <c r="E2" s="18" t="s">
        <v>3</v>
      </c>
      <c r="F2" s="9" t="s">
        <v>4</v>
      </c>
      <c r="G2" s="10" t="s">
        <v>5</v>
      </c>
    </row>
    <row r="3" spans="2:7" ht="13.8" x14ac:dyDescent="0.25">
      <c r="B3" s="5" t="s">
        <v>6</v>
      </c>
      <c r="C3" s="1">
        <v>44689</v>
      </c>
      <c r="D3" s="1">
        <v>44749</v>
      </c>
      <c r="E3" s="11">
        <v>208.03</v>
      </c>
      <c r="F3" s="1">
        <v>44753</v>
      </c>
      <c r="G3" s="12">
        <v>0.03</v>
      </c>
    </row>
    <row r="4" spans="2:7" ht="13.8" x14ac:dyDescent="0.25">
      <c r="B4" s="6" t="s">
        <v>6</v>
      </c>
      <c r="C4" s="2">
        <v>44720</v>
      </c>
      <c r="D4" s="2">
        <v>44749</v>
      </c>
      <c r="E4" s="13">
        <v>30.22</v>
      </c>
      <c r="F4" s="2">
        <v>44753</v>
      </c>
      <c r="G4" s="14">
        <f>5.22+25</f>
        <v>30.22</v>
      </c>
    </row>
    <row r="5" spans="2:7" ht="13.8" x14ac:dyDescent="0.25">
      <c r="B5" s="6" t="s">
        <v>6</v>
      </c>
      <c r="C5" s="2">
        <v>44812</v>
      </c>
      <c r="D5" s="2">
        <v>44845</v>
      </c>
      <c r="E5" s="13">
        <v>210.44</v>
      </c>
      <c r="F5" s="2">
        <v>44854</v>
      </c>
      <c r="G5" s="14">
        <v>0.08</v>
      </c>
    </row>
    <row r="6" spans="2:7" ht="13.8" x14ac:dyDescent="0.25">
      <c r="B6" s="6" t="s">
        <v>6</v>
      </c>
      <c r="C6" s="2">
        <v>44934</v>
      </c>
      <c r="D6" s="2">
        <v>44943</v>
      </c>
      <c r="E6" s="13">
        <v>5.42</v>
      </c>
      <c r="F6" s="2">
        <v>44966</v>
      </c>
      <c r="G6" s="14">
        <v>0.13</v>
      </c>
    </row>
    <row r="7" spans="2:7" ht="13.8" x14ac:dyDescent="0.25">
      <c r="B7" s="6" t="s">
        <v>6</v>
      </c>
      <c r="C7" s="2">
        <v>44946</v>
      </c>
      <c r="D7" s="2">
        <v>44972</v>
      </c>
      <c r="E7" s="13">
        <v>1.4</v>
      </c>
      <c r="F7" s="2">
        <v>44994</v>
      </c>
      <c r="G7" s="14">
        <v>0.24</v>
      </c>
    </row>
    <row r="8" spans="2:7" ht="13.8" x14ac:dyDescent="0.25">
      <c r="B8" s="6" t="s">
        <v>6</v>
      </c>
      <c r="C8" s="2">
        <v>44655</v>
      </c>
      <c r="D8" s="2">
        <v>44694</v>
      </c>
      <c r="E8" s="13">
        <f>40.87-5.81</f>
        <v>35.059999999999995</v>
      </c>
      <c r="F8" s="2">
        <v>45106</v>
      </c>
      <c r="G8" s="14">
        <f>4.06+6+25</f>
        <v>35.06</v>
      </c>
    </row>
    <row r="9" spans="2:7" ht="13.8" x14ac:dyDescent="0.25">
      <c r="B9" s="6" t="s">
        <v>6</v>
      </c>
      <c r="C9" s="2">
        <v>44634</v>
      </c>
      <c r="D9" s="2">
        <v>44706</v>
      </c>
      <c r="E9" s="13">
        <f>39.82-5.64</f>
        <v>34.18</v>
      </c>
      <c r="F9" s="2">
        <v>45106</v>
      </c>
      <c r="G9" s="14">
        <f>25+3.18</f>
        <v>28.18</v>
      </c>
    </row>
    <row r="10" spans="2:7" ht="13.8" x14ac:dyDescent="0.25">
      <c r="B10" s="6" t="s">
        <v>6</v>
      </c>
      <c r="C10" s="2">
        <v>44606</v>
      </c>
      <c r="D10" s="2">
        <v>44706</v>
      </c>
      <c r="E10" s="13">
        <f>42.07-6.01</f>
        <v>36.06</v>
      </c>
      <c r="F10" s="2">
        <v>45106</v>
      </c>
      <c r="G10" s="14">
        <f>25+5.06</f>
        <v>30.06</v>
      </c>
    </row>
    <row r="11" spans="2:7" ht="13.8" x14ac:dyDescent="0.25">
      <c r="B11" s="6" t="s">
        <v>6</v>
      </c>
      <c r="C11" s="2">
        <v>45280</v>
      </c>
      <c r="D11" s="2">
        <v>45313</v>
      </c>
      <c r="E11" s="13">
        <v>341.03</v>
      </c>
      <c r="F11" s="2">
        <v>45322</v>
      </c>
      <c r="G11" s="14">
        <f>8.03+25</f>
        <v>33.03</v>
      </c>
    </row>
    <row r="12" spans="2:7" ht="13.8" x14ac:dyDescent="0.25">
      <c r="B12" s="6" t="s">
        <v>6</v>
      </c>
      <c r="C12" s="2">
        <v>45268</v>
      </c>
      <c r="D12" s="2">
        <v>45296</v>
      </c>
      <c r="E12" s="13">
        <v>27.36</v>
      </c>
      <c r="F12" s="2">
        <v>45322</v>
      </c>
      <c r="G12" s="14">
        <f>2.36+25</f>
        <v>27.36</v>
      </c>
    </row>
    <row r="13" spans="2:7" ht="13.8" x14ac:dyDescent="0.25">
      <c r="B13" s="6" t="s">
        <v>6</v>
      </c>
      <c r="C13" s="2">
        <v>45585</v>
      </c>
      <c r="D13" s="2">
        <v>45609</v>
      </c>
      <c r="E13" s="13">
        <v>343.71</v>
      </c>
      <c r="F13" s="2">
        <v>45624</v>
      </c>
      <c r="G13" s="14">
        <f>9.36+25</f>
        <v>34.36</v>
      </c>
    </row>
    <row r="14" spans="2:7" ht="13.8" x14ac:dyDescent="0.25">
      <c r="B14" s="6" t="s">
        <v>6</v>
      </c>
      <c r="C14" s="2">
        <v>45616</v>
      </c>
      <c r="D14" s="2">
        <v>45644</v>
      </c>
      <c r="E14" s="13">
        <v>316.74</v>
      </c>
      <c r="F14" s="2">
        <v>45673</v>
      </c>
      <c r="G14" s="14">
        <v>7.99</v>
      </c>
    </row>
    <row r="15" spans="2:7" ht="13.8" x14ac:dyDescent="0.25">
      <c r="B15" s="6" t="s">
        <v>6</v>
      </c>
      <c r="C15" s="2">
        <v>45634</v>
      </c>
      <c r="D15" s="2">
        <v>45685</v>
      </c>
      <c r="E15" s="13">
        <v>243.52</v>
      </c>
      <c r="F15" s="2">
        <v>45694</v>
      </c>
      <c r="G15" s="14">
        <f>7.65+25</f>
        <v>32.65</v>
      </c>
    </row>
    <row r="16" spans="2:7" ht="13.8" x14ac:dyDescent="0.25">
      <c r="B16" s="6" t="s">
        <v>6</v>
      </c>
      <c r="C16" s="2">
        <v>45646</v>
      </c>
      <c r="D16" s="2">
        <v>45686</v>
      </c>
      <c r="E16" s="13">
        <v>318.33999999999997</v>
      </c>
      <c r="F16" s="2">
        <v>45702</v>
      </c>
      <c r="G16" s="14">
        <v>9.59</v>
      </c>
    </row>
    <row r="17" spans="2:7" ht="13.8" x14ac:dyDescent="0.25">
      <c r="B17" s="6" t="s">
        <v>6</v>
      </c>
      <c r="C17" s="2">
        <v>45677</v>
      </c>
      <c r="D17" s="2">
        <v>45709</v>
      </c>
      <c r="E17" s="13">
        <v>37.770000000000003</v>
      </c>
      <c r="F17" s="2">
        <v>45729</v>
      </c>
      <c r="G17" s="14">
        <f>12.77+25</f>
        <v>37.769999999999996</v>
      </c>
    </row>
    <row r="18" spans="2:7" ht="13.8" x14ac:dyDescent="0.25">
      <c r="B18" s="6" t="s">
        <v>6</v>
      </c>
      <c r="C18" s="2">
        <v>45708</v>
      </c>
      <c r="D18" s="2">
        <v>45743</v>
      </c>
      <c r="E18" s="13">
        <v>314.05</v>
      </c>
      <c r="F18" s="2">
        <v>45743</v>
      </c>
      <c r="G18" s="14">
        <f>5.49-0.19</f>
        <v>5.3</v>
      </c>
    </row>
    <row r="19" spans="2:7" ht="13.8" x14ac:dyDescent="0.25">
      <c r="B19" s="6" t="s">
        <v>6</v>
      </c>
      <c r="C19" s="2">
        <v>45736</v>
      </c>
      <c r="D19" s="2">
        <v>45749</v>
      </c>
      <c r="E19" s="13">
        <v>10.78</v>
      </c>
      <c r="F19" s="2">
        <v>45778</v>
      </c>
      <c r="G19" s="14">
        <v>10.78</v>
      </c>
    </row>
    <row r="20" spans="2:7" ht="13.8" x14ac:dyDescent="0.25">
      <c r="B20" s="6" t="s">
        <v>6</v>
      </c>
      <c r="C20" s="2">
        <v>45767</v>
      </c>
      <c r="D20" s="2">
        <v>45805</v>
      </c>
      <c r="E20" s="13">
        <v>346.7</v>
      </c>
      <c r="F20" s="2">
        <v>45820</v>
      </c>
      <c r="G20" s="14">
        <f>25+2.17</f>
        <v>27.17</v>
      </c>
    </row>
    <row r="21" spans="2:7" ht="13.8" x14ac:dyDescent="0.25">
      <c r="B21" s="6" t="s">
        <v>6</v>
      </c>
      <c r="C21" s="2">
        <v>45797</v>
      </c>
      <c r="D21" s="2">
        <v>45827</v>
      </c>
      <c r="E21" s="13">
        <v>344.92</v>
      </c>
      <c r="F21" s="2">
        <v>45834</v>
      </c>
      <c r="G21" s="14">
        <f>11.17+25</f>
        <v>36.17</v>
      </c>
    </row>
    <row r="22" spans="2:7" ht="14.4" thickBot="1" x14ac:dyDescent="0.3">
      <c r="B22" s="7" t="s">
        <v>6</v>
      </c>
      <c r="C22" s="3">
        <v>45846</v>
      </c>
      <c r="D22" s="3">
        <v>45880</v>
      </c>
      <c r="E22" s="15">
        <v>208.9</v>
      </c>
      <c r="F22" s="3">
        <v>45883</v>
      </c>
      <c r="G22" s="16">
        <v>0.15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4199b9c-a89e-442f-9799-431511f14748}" enabled="1" method="Standar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2025-10-27T11:27:47Z</dcterms:created>
  <dcterms:modified xsi:type="dcterms:W3CDTF">2025-10-27T11:28:15Z</dcterms:modified>
  <cp:category/>
  <cp:contentStatus/>
</cp:coreProperties>
</file>